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0G8\Documents\HOME OFFICE\STOVKOMAT\UKAZKY PRACE\"/>
    </mc:Choice>
  </mc:AlternateContent>
  <xr:revisionPtr revIDLastSave="0" documentId="13_ncr:1_{6E54E92C-E807-4912-90BC-FEE6ABB33DBE}" xr6:coauthVersionLast="47" xr6:coauthVersionMax="47" xr10:uidLastSave="{00000000-0000-0000-0000-000000000000}"/>
  <bookViews>
    <workbookView xWindow="-108" yWindow="-108" windowWidth="23256" windowHeight="12456" xr2:uid="{EA3A4EBC-2EB7-47B9-921B-C2AF3FD20CE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9" i="1"/>
  <c r="H10" i="1"/>
  <c r="H11" i="1"/>
  <c r="H12" i="1"/>
  <c r="H13" i="1"/>
  <c r="H14" i="1"/>
  <c r="H15" i="1"/>
  <c r="H16" i="1"/>
  <c r="H17" i="1"/>
  <c r="H18" i="1"/>
  <c r="H19" i="1"/>
  <c r="H20" i="1"/>
  <c r="H21" i="1"/>
  <c r="H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9" i="1"/>
</calcChain>
</file>

<file path=xl/sharedStrings.xml><?xml version="1.0" encoding="utf-8"?>
<sst xmlns="http://schemas.openxmlformats.org/spreadsheetml/2006/main" count="24" uniqueCount="24">
  <si>
    <t>VÝPOČET HODNOTY PODÍLOVÉHO FONDU</t>
  </si>
  <si>
    <t>A VÝPOČET ODMĚNY SPRÁVCE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</si>
  <si>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</si>
  <si>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</si>
  <si>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</si>
  <si>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</si>
  <si>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</si>
  <si>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</si>
  <si>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</si>
  <si>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</si>
  <si>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</si>
  <si>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Stav čistého jmění fondu</t>
  </si>
  <si>
    <t>k datu</t>
  </si>
  <si>
    <t>v Kč</t>
  </si>
  <si>
    <t>Počet podílových listů mezi podílníky</t>
  </si>
  <si>
    <t>Vážený průměr čistého jmění fondu v Kč od 1. 1. 93</t>
  </si>
  <si>
    <t>2% odměna z čistého jmění naběhlá od 1. 1. 93</t>
  </si>
  <si>
    <t>Cena jednoho podílového listu</t>
  </si>
  <si>
    <t>Počet právě odkupovaných podílových listů za cenu (g)</t>
  </si>
  <si>
    <t>Úbytek majetku fondu 0 Kč</t>
  </si>
  <si>
    <t>Část roku od 1. 1. 93</t>
  </si>
  <si>
    <t>0,02x(d)</t>
  </si>
  <si>
    <t>((b)-(f))/(c)</t>
  </si>
  <si>
    <t>(g)x(h)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</si>
</sst>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3" fontId="0" fillId="0" borderId="0" xfId="0" applyNumberFormat="1" applyAlignment="1">
      <alignment horizontal="center"/>
    </xf>
    <xf numFmtId="0" fontId="0" fillId="3" borderId="0" xfId="0" applyFill="1"/>
    <xf numFmtId="0" fontId="1" fillId="3" borderId="0" xfId="0" applyFont="1" applyFill="1"/>
  </cellXfs>
  <cellStyles count="1">
    <cellStyle name="Normální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E150C7-1AAE-4962-9309-65C7DEC725C4}" name="Tabulka1" displayName="Tabulka1" ref="B5:J22" totalsRowShown="0" headerRowDxfId="0">
  <autoFilter ref="B5:J22" xr:uid="{9FE150C7-1AAE-4962-9309-65C7DEC725C4}"/>
  <tableColumns count="9">
    <tableColumn id="1" xr3:uid="{5EB8632A-2A36-44FE-86E1-2718B50183B9}" name="(a)"/>
    <tableColumn id="2" xr3:uid="{14D65E06-D92C-4851-A1FC-DD9112E3E046}" name="(b)"/>
    <tableColumn id="3" xr3:uid="{388BE796-DACE-4922-BA19-872E5F794C0A}" name="(c)"/>
    <tableColumn id="4" xr3:uid="{C7C6FA19-BAD8-4EB9-A1DE-80361332B556}" name="(d)"/>
    <tableColumn id="5" xr3:uid="{A1E58CEC-0FEB-47B2-90F4-CA1179628AA4}" name="(e)"/>
    <tableColumn id="6" xr3:uid="{7FE8085A-96B5-4F47-956A-B6D56B00EB75}" name="(f)"/>
    <tableColumn id="7" xr3:uid="{A71EB8BF-8231-42EE-93B6-6630528D9254}" name="(g)"/>
    <tableColumn id="8" xr3:uid="{6BEA61ED-77C6-4155-B778-E7727C5ACFD5}" name="(h)"/>
    <tableColumn id="9" xr3:uid="{6CC5B0D2-BAAD-4091-AE23-844BA8163B61}" name="(i)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7FC79-F741-4DA5-B329-7FF134DB9A14}">
  <dimension ref="A1:P35"/>
  <sheetViews>
    <sheetView tabSelected="1" workbookViewId="0">
      <selection activeCell="E2" sqref="E2"/>
    </sheetView>
  </sheetViews>
  <sheetFormatPr defaultRowHeight="14.4" x14ac:dyDescent="0.3"/>
  <cols>
    <col min="2" max="10" width="17.77734375" customWidth="1"/>
  </cols>
  <sheetData>
    <row r="1" spans="1:16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.6" x14ac:dyDescent="0.3">
      <c r="A2" s="12"/>
      <c r="B2" s="13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.6" x14ac:dyDescent="0.3">
      <c r="A3" s="12"/>
      <c r="B3" s="13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x14ac:dyDescent="0.3">
      <c r="A5" s="12"/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2"/>
      <c r="L5" s="12"/>
      <c r="M5" s="12"/>
      <c r="N5" s="12"/>
      <c r="O5" s="12"/>
      <c r="P5" s="12"/>
    </row>
    <row r="6" spans="1:16" ht="57.6" x14ac:dyDescent="0.3">
      <c r="A6" s="12"/>
      <c r="B6" s="9" t="s">
        <v>11</v>
      </c>
      <c r="C6" s="9"/>
      <c r="D6" s="9" t="s">
        <v>14</v>
      </c>
      <c r="E6" s="9" t="s">
        <v>15</v>
      </c>
      <c r="F6" s="10" t="s">
        <v>20</v>
      </c>
      <c r="G6" s="9" t="s">
        <v>16</v>
      </c>
      <c r="H6" s="9" t="s">
        <v>17</v>
      </c>
      <c r="I6" s="9" t="s">
        <v>18</v>
      </c>
      <c r="J6" s="9" t="s">
        <v>19</v>
      </c>
      <c r="K6" s="12"/>
      <c r="L6" s="12"/>
      <c r="M6" s="12"/>
      <c r="N6" s="12"/>
      <c r="O6" s="12"/>
      <c r="P6" s="12"/>
    </row>
    <row r="7" spans="1:16" x14ac:dyDescent="0.3">
      <c r="A7" s="12"/>
      <c r="B7" s="4" t="s">
        <v>12</v>
      </c>
      <c r="C7" s="4" t="s">
        <v>13</v>
      </c>
      <c r="D7" s="5"/>
      <c r="E7" s="5"/>
      <c r="F7" s="5"/>
      <c r="G7" s="5"/>
      <c r="H7" s="5"/>
      <c r="I7" s="5"/>
      <c r="J7" s="5"/>
      <c r="K7" s="12"/>
      <c r="L7" s="12"/>
      <c r="M7" s="12"/>
      <c r="N7" s="12"/>
      <c r="O7" s="12"/>
      <c r="P7" s="12"/>
    </row>
    <row r="8" spans="1:16" x14ac:dyDescent="0.3">
      <c r="A8" s="12"/>
      <c r="B8" s="6"/>
      <c r="C8" s="7"/>
      <c r="D8" s="7"/>
      <c r="E8" s="7"/>
      <c r="F8" s="7"/>
      <c r="G8" s="8" t="s">
        <v>21</v>
      </c>
      <c r="H8" s="8" t="s">
        <v>22</v>
      </c>
      <c r="I8" s="8"/>
      <c r="J8" s="8" t="s">
        <v>23</v>
      </c>
      <c r="K8" s="12"/>
      <c r="L8" s="12"/>
      <c r="M8" s="12"/>
      <c r="N8" s="12"/>
      <c r="O8" s="12"/>
      <c r="P8" s="12"/>
    </row>
    <row r="9" spans="1:16" x14ac:dyDescent="0.3">
      <c r="A9" s="12"/>
      <c r="B9" s="2">
        <v>33970</v>
      </c>
      <c r="C9" s="3">
        <v>1000000</v>
      </c>
      <c r="D9" s="11">
        <v>1000</v>
      </c>
      <c r="E9" s="3">
        <v>1000000</v>
      </c>
      <c r="F9" s="3">
        <v>0</v>
      </c>
      <c r="G9" s="3">
        <f>(0.02*E9)*F9</f>
        <v>0</v>
      </c>
      <c r="H9" s="3">
        <f>(C9-G9)/D9</f>
        <v>1000</v>
      </c>
      <c r="I9" s="11">
        <v>0</v>
      </c>
      <c r="J9" s="3">
        <f>H9*I9</f>
        <v>0</v>
      </c>
      <c r="K9" s="12"/>
      <c r="L9" s="12"/>
      <c r="M9" s="12"/>
      <c r="N9" s="12"/>
      <c r="O9" s="12"/>
      <c r="P9" s="12"/>
    </row>
    <row r="10" spans="1:16" x14ac:dyDescent="0.3">
      <c r="A10" s="12"/>
      <c r="B10" s="2">
        <v>34000</v>
      </c>
      <c r="C10" s="3">
        <v>1000000</v>
      </c>
      <c r="D10" s="11">
        <v>1000</v>
      </c>
      <c r="E10" s="3">
        <v>1000000</v>
      </c>
      <c r="F10" s="3">
        <v>0.08</v>
      </c>
      <c r="G10" s="3">
        <f t="shared" ref="G10:G22" si="0">(0.02*E10)*F10</f>
        <v>1600</v>
      </c>
      <c r="H10" s="3">
        <f t="shared" ref="H10:H21" si="1">(C10-G10)/D10</f>
        <v>998.4</v>
      </c>
      <c r="I10" s="11">
        <v>100</v>
      </c>
      <c r="J10" s="3">
        <f t="shared" ref="J10:J22" si="2">H10*I10</f>
        <v>99840</v>
      </c>
      <c r="K10" s="12"/>
      <c r="L10" s="12"/>
      <c r="M10" s="12"/>
      <c r="N10" s="12"/>
      <c r="O10" s="12"/>
      <c r="P10" s="12"/>
    </row>
    <row r="11" spans="1:16" x14ac:dyDescent="0.3">
      <c r="A11" s="12"/>
      <c r="B11" s="2">
        <v>34028</v>
      </c>
      <c r="C11" s="3">
        <v>900166.67</v>
      </c>
      <c r="D11" s="11">
        <v>900</v>
      </c>
      <c r="E11" s="3">
        <v>950083.33</v>
      </c>
      <c r="F11" s="3">
        <v>0.17</v>
      </c>
      <c r="G11" s="3">
        <f t="shared" si="0"/>
        <v>3230.2833220000002</v>
      </c>
      <c r="H11" s="3">
        <f t="shared" si="1"/>
        <v>996.59598519777785</v>
      </c>
      <c r="I11" s="11">
        <v>0</v>
      </c>
      <c r="J11" s="3">
        <f t="shared" si="2"/>
        <v>0</v>
      </c>
      <c r="K11" s="12"/>
      <c r="L11" s="12"/>
      <c r="M11" s="12"/>
      <c r="N11" s="12"/>
      <c r="O11" s="12"/>
      <c r="P11" s="12"/>
    </row>
    <row r="12" spans="1:16" x14ac:dyDescent="0.3">
      <c r="A12" s="12"/>
      <c r="B12" s="2">
        <v>34059</v>
      </c>
      <c r="C12" s="3">
        <v>900166.67</v>
      </c>
      <c r="D12" s="11">
        <v>900</v>
      </c>
      <c r="E12" s="3">
        <v>933444.44</v>
      </c>
      <c r="F12" s="3">
        <v>0.25</v>
      </c>
      <c r="G12" s="3">
        <f t="shared" si="0"/>
        <v>4667.2222000000002</v>
      </c>
      <c r="H12" s="3">
        <f t="shared" si="1"/>
        <v>994.99938644444455</v>
      </c>
      <c r="I12" s="11">
        <v>0</v>
      </c>
      <c r="J12" s="3">
        <f t="shared" si="2"/>
        <v>0</v>
      </c>
      <c r="K12" s="12"/>
      <c r="L12" s="12"/>
      <c r="M12" s="12"/>
      <c r="N12" s="12"/>
      <c r="O12" s="12"/>
      <c r="P12" s="12"/>
    </row>
    <row r="13" spans="1:16" x14ac:dyDescent="0.3">
      <c r="A13" s="12"/>
      <c r="B13" s="2">
        <v>34089</v>
      </c>
      <c r="C13" s="3">
        <v>900166.67</v>
      </c>
      <c r="D13" s="11">
        <v>900</v>
      </c>
      <c r="E13" s="3">
        <v>925125</v>
      </c>
      <c r="F13" s="3">
        <v>0.33</v>
      </c>
      <c r="G13" s="3">
        <f t="shared" si="0"/>
        <v>6105.8250000000007</v>
      </c>
      <c r="H13" s="3">
        <f t="shared" si="1"/>
        <v>993.40093888888896</v>
      </c>
      <c r="I13" s="11">
        <v>200</v>
      </c>
      <c r="J13" s="3">
        <f t="shared" si="2"/>
        <v>198680.18777777778</v>
      </c>
      <c r="K13" s="12"/>
      <c r="L13" s="12"/>
      <c r="M13" s="12"/>
      <c r="N13" s="12"/>
      <c r="O13" s="12"/>
      <c r="P13" s="12"/>
    </row>
    <row r="14" spans="1:16" x14ac:dyDescent="0.3">
      <c r="A14" s="12"/>
      <c r="B14" s="2">
        <v>34120</v>
      </c>
      <c r="C14" s="3">
        <v>701500.19</v>
      </c>
      <c r="D14" s="11">
        <v>700</v>
      </c>
      <c r="E14" s="3">
        <v>880400.04</v>
      </c>
      <c r="F14" s="3">
        <v>0.42</v>
      </c>
      <c r="G14" s="3">
        <f t="shared" si="0"/>
        <v>7395.3603360000006</v>
      </c>
      <c r="H14" s="3">
        <f t="shared" si="1"/>
        <v>991.57832809142849</v>
      </c>
      <c r="I14" s="11">
        <v>100</v>
      </c>
      <c r="J14" s="3">
        <f t="shared" si="2"/>
        <v>99157.832809142856</v>
      </c>
      <c r="K14" s="12"/>
      <c r="L14" s="12"/>
      <c r="M14" s="12"/>
      <c r="N14" s="12"/>
      <c r="O14" s="12"/>
      <c r="P14" s="12"/>
    </row>
    <row r="15" spans="1:16" x14ac:dyDescent="0.3">
      <c r="A15" s="12"/>
      <c r="B15" s="2">
        <v>34150</v>
      </c>
      <c r="C15" s="3">
        <v>602333.97</v>
      </c>
      <c r="D15" s="11">
        <v>600</v>
      </c>
      <c r="E15" s="3">
        <v>834055.69</v>
      </c>
      <c r="F15" s="3">
        <v>0.5</v>
      </c>
      <c r="G15" s="3">
        <f t="shared" si="0"/>
        <v>8340.5568999999996</v>
      </c>
      <c r="H15" s="3">
        <f t="shared" si="1"/>
        <v>989.98902183333337</v>
      </c>
      <c r="I15" s="11">
        <v>200</v>
      </c>
      <c r="J15" s="3">
        <f t="shared" si="2"/>
        <v>197997.80436666668</v>
      </c>
      <c r="K15" s="12"/>
      <c r="L15" s="12"/>
      <c r="M15" s="12"/>
      <c r="N15" s="12"/>
      <c r="O15" s="12"/>
      <c r="P15" s="12"/>
    </row>
    <row r="16" spans="1:16" x14ac:dyDescent="0.3">
      <c r="A16" s="12"/>
      <c r="B16" s="2">
        <v>34181</v>
      </c>
      <c r="C16" s="3">
        <v>404336.16</v>
      </c>
      <c r="D16" s="11">
        <v>400</v>
      </c>
      <c r="E16" s="3">
        <v>772667.19</v>
      </c>
      <c r="F16" s="3">
        <v>0.57999999999999996</v>
      </c>
      <c r="G16" s="3">
        <f t="shared" si="0"/>
        <v>8962.9394039999988</v>
      </c>
      <c r="H16" s="3">
        <f t="shared" si="1"/>
        <v>988.43305148999991</v>
      </c>
      <c r="I16" s="11">
        <v>0</v>
      </c>
      <c r="J16" s="3">
        <f t="shared" si="2"/>
        <v>0</v>
      </c>
      <c r="K16" s="12"/>
      <c r="L16" s="12"/>
      <c r="M16" s="12"/>
      <c r="N16" s="12"/>
      <c r="O16" s="12"/>
      <c r="P16" s="12"/>
    </row>
    <row r="17" spans="1:16" x14ac:dyDescent="0.3">
      <c r="A17" s="12"/>
      <c r="B17" s="2">
        <v>34212</v>
      </c>
      <c r="C17" s="3">
        <v>404336.16</v>
      </c>
      <c r="D17" s="11">
        <v>400</v>
      </c>
      <c r="E17" s="3">
        <v>726625.81</v>
      </c>
      <c r="F17" s="3">
        <v>0.67</v>
      </c>
      <c r="G17" s="3">
        <f t="shared" si="0"/>
        <v>9736.7858540000016</v>
      </c>
      <c r="H17" s="3">
        <f t="shared" si="1"/>
        <v>986.49843536499986</v>
      </c>
      <c r="I17" s="11">
        <v>100</v>
      </c>
      <c r="J17" s="3">
        <f t="shared" si="2"/>
        <v>98649.84353649999</v>
      </c>
      <c r="K17" s="12"/>
      <c r="L17" s="12"/>
      <c r="M17" s="12"/>
      <c r="N17" s="12"/>
      <c r="O17" s="12"/>
      <c r="P17" s="12"/>
    </row>
    <row r="18" spans="1:16" x14ac:dyDescent="0.3">
      <c r="A18" s="12"/>
      <c r="B18" s="2">
        <v>34242</v>
      </c>
      <c r="C18" s="3">
        <v>305674.21000000002</v>
      </c>
      <c r="D18" s="11">
        <v>300</v>
      </c>
      <c r="E18" s="3">
        <v>679853.41</v>
      </c>
      <c r="F18" s="3">
        <v>0.75</v>
      </c>
      <c r="G18" s="3">
        <f t="shared" si="0"/>
        <v>10197.801150000001</v>
      </c>
      <c r="H18" s="3">
        <f t="shared" si="1"/>
        <v>984.92136283333332</v>
      </c>
      <c r="I18" s="11">
        <v>100</v>
      </c>
      <c r="J18" s="3">
        <f t="shared" si="2"/>
        <v>98492.136283333326</v>
      </c>
      <c r="K18" s="12"/>
      <c r="L18" s="12"/>
      <c r="M18" s="12"/>
      <c r="N18" s="12"/>
      <c r="O18" s="12"/>
      <c r="P18" s="12"/>
    </row>
    <row r="19" spans="1:16" x14ac:dyDescent="0.3">
      <c r="A19" s="12"/>
      <c r="B19" s="2">
        <v>34273</v>
      </c>
      <c r="C19" s="3">
        <v>207182.07</v>
      </c>
      <c r="D19" s="11">
        <v>200</v>
      </c>
      <c r="E19" s="3">
        <v>632586.28</v>
      </c>
      <c r="F19" s="3">
        <v>0.83</v>
      </c>
      <c r="G19" s="3">
        <f t="shared" si="0"/>
        <v>10500.932248000001</v>
      </c>
      <c r="H19" s="3">
        <f t="shared" si="1"/>
        <v>983.40568876000009</v>
      </c>
      <c r="I19" s="11">
        <v>100</v>
      </c>
      <c r="J19" s="3">
        <f t="shared" si="2"/>
        <v>98340.568876000005</v>
      </c>
      <c r="K19" s="12"/>
      <c r="L19" s="12"/>
      <c r="M19" s="12"/>
      <c r="N19" s="12"/>
      <c r="O19" s="12"/>
      <c r="P19" s="12"/>
    </row>
    <row r="20" spans="1:16" x14ac:dyDescent="0.3">
      <c r="A20" s="12"/>
      <c r="B20" s="2">
        <v>34303</v>
      </c>
      <c r="C20" s="3">
        <v>108862.59</v>
      </c>
      <c r="D20" s="11">
        <v>100</v>
      </c>
      <c r="E20" s="3">
        <v>584975.03</v>
      </c>
      <c r="F20" s="3">
        <v>0.92</v>
      </c>
      <c r="G20" s="3">
        <f t="shared" si="0"/>
        <v>10763.540552000002</v>
      </c>
      <c r="H20" s="3">
        <f t="shared" si="1"/>
        <v>980.99049447999994</v>
      </c>
      <c r="I20" s="11">
        <v>50</v>
      </c>
      <c r="J20" s="3">
        <f t="shared" si="2"/>
        <v>49049.524723999995</v>
      </c>
      <c r="K20" s="12"/>
      <c r="L20" s="12"/>
      <c r="M20" s="12"/>
      <c r="N20" s="12"/>
      <c r="O20" s="12"/>
      <c r="P20" s="12"/>
    </row>
    <row r="21" spans="1:16" x14ac:dyDescent="0.3">
      <c r="A21" s="12"/>
      <c r="B21" s="2">
        <v>34334</v>
      </c>
      <c r="C21" s="3">
        <v>59793.57</v>
      </c>
      <c r="D21" s="11">
        <v>50</v>
      </c>
      <c r="E21" s="3">
        <v>541209.91</v>
      </c>
      <c r="F21" s="3">
        <v>1</v>
      </c>
      <c r="G21" s="3">
        <f t="shared" si="0"/>
        <v>10824.198200000001</v>
      </c>
      <c r="H21" s="3">
        <f t="shared" si="1"/>
        <v>979.38743599999998</v>
      </c>
      <c r="I21" s="11">
        <v>50</v>
      </c>
      <c r="J21" s="3">
        <f t="shared" si="2"/>
        <v>48969.371800000001</v>
      </c>
      <c r="K21" s="12"/>
      <c r="L21" s="12"/>
      <c r="M21" s="12"/>
      <c r="N21" s="12"/>
      <c r="O21" s="12"/>
      <c r="P21" s="12"/>
    </row>
    <row r="22" spans="1:16" x14ac:dyDescent="0.3">
      <c r="A22" s="12"/>
      <c r="B22" s="2">
        <v>34335</v>
      </c>
      <c r="C22" s="3">
        <v>10824.2</v>
      </c>
      <c r="D22" s="11">
        <v>0</v>
      </c>
      <c r="E22" s="3"/>
      <c r="F22" s="3"/>
      <c r="G22" s="3">
        <f t="shared" si="0"/>
        <v>0</v>
      </c>
      <c r="H22" s="3"/>
      <c r="I22" s="11"/>
      <c r="J22" s="3">
        <f t="shared" si="2"/>
        <v>0</v>
      </c>
      <c r="K22" s="12"/>
      <c r="L22" s="12"/>
      <c r="M22" s="12"/>
      <c r="N22" s="12"/>
      <c r="O22" s="12"/>
      <c r="P22" s="12"/>
    </row>
    <row r="23" spans="1:16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HP250G8</dc:creator>
  <cp:lastModifiedBy>HP250G8</cp:lastModifiedBy>
  <dcterms:created xsi:type="dcterms:W3CDTF">2023-05-06T19:29:47Z</dcterms:created>
  <dcterms:modified xsi:type="dcterms:W3CDTF">2023-05-15T16:31:12Z</dcterms:modified>
</cp:coreProperties>
</file>